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rşılaştırma" state="visible" r:id="rId4"/>
    <sheet sheetId="2" name="Nasıl kullanılır" state="visible" r:id="rId5"/>
  </sheets>
  <calcPr calcId="171027" fullCalcOnLoad="1"/>
</workbook>
</file>

<file path=xl/sharedStrings.xml><?xml version="1.0" encoding="utf-8"?>
<sst xmlns="http://schemas.openxmlformats.org/spreadsheetml/2006/main" count="70" uniqueCount="55">
  <si>
    <t>Teklif karşılaştırma tablosu</t>
  </si>
  <si>
    <t>Sarı hücreleri doldurun; gri hücreler formülle hesaplanır. Örnek satırları silip kendi kalemlerinizi yazın.</t>
  </si>
  <si>
    <t>Talep adı</t>
  </si>
  <si>
    <t>Örnek veri: Atölye sarf malzemesi</t>
  </si>
  <si>
    <t>Talep tarihi</t>
  </si>
  <si>
    <t>GG.AA.YYYY</t>
  </si>
  <si>
    <t>Hazırlayan</t>
  </si>
  <si>
    <t/>
  </si>
  <si>
    <t>No</t>
  </si>
  <si>
    <t>Kalem / hizmet</t>
  </si>
  <si>
    <t>Birim</t>
  </si>
  <si>
    <t>Miktar</t>
  </si>
  <si>
    <t>Tedarikçi A birim fiyat</t>
  </si>
  <si>
    <t>Tedarikçi A tutar</t>
  </si>
  <si>
    <t>Tedarikçi B birim fiyat</t>
  </si>
  <si>
    <t>Tedarikçi B tutar</t>
  </si>
  <si>
    <t>Tedarikçi C birim fiyat</t>
  </si>
  <si>
    <t>Tedarikçi C tutar</t>
  </si>
  <si>
    <t>Çelik profil 40x40x2 mm, 6 m</t>
  </si>
  <si>
    <t>adet</t>
  </si>
  <si>
    <t>Galvaniz cıvata-somun seti M10x40</t>
  </si>
  <si>
    <t>kutu</t>
  </si>
  <si>
    <t>Endüstriyel iş eldiveni</t>
  </si>
  <si>
    <t>çift</t>
  </si>
  <si>
    <t>Ara toplam (KDV hariç)</t>
  </si>
  <si>
    <t>KDV oranı (ürününüze göre girin)</t>
  </si>
  <si>
    <t>KDV tutarı</t>
  </si>
  <si>
    <t>Nakliye ve diğer masraflar</t>
  </si>
  <si>
    <t>Genel toplam</t>
  </si>
  <si>
    <t>Ticari koşullar</t>
  </si>
  <si>
    <t>Ödeme vadesi (gün)</t>
  </si>
  <si>
    <t>Termin (gün)</t>
  </si>
  <si>
    <t>Teklif geçerlilik süresi (gün)</t>
  </si>
  <si>
    <t>İstenen belgeler tam mı? (Evet / Hayır)</t>
  </si>
  <si>
    <t>Evet</t>
  </si>
  <si>
    <t>Hayır</t>
  </si>
  <si>
    <t>Ağırlıklı puan (5 üzerinden)</t>
  </si>
  <si>
    <t>Ağırlık</t>
  </si>
  <si>
    <t>Fiyat (genel toplamı düşük olan yüksek puan alır)</t>
  </si>
  <si>
    <t>Ödeme vadesi (uzun olan yüksek puan alır)</t>
  </si>
  <si>
    <t>Termin (kısa olan yüksek puan alır)</t>
  </si>
  <si>
    <t>Belge ve uygunluk (1–5 arası elle girin)</t>
  </si>
  <si>
    <t>Ağırlıklar toplamı (%100 olmalı)</t>
  </si>
  <si>
    <t>Ağırlıklı toplam puan</t>
  </si>
  <si>
    <t>Sıra</t>
  </si>
  <si>
    <t>Örnek hesap. Gerçek teklif verisi değildir.</t>
  </si>
  <si>
    <t>Puan yöntemi bir örnektir; ağırlıkları kendi önceliklerinize göre değiştirin. Kararı tek başına puan değil, gerekçeniz belirler.</t>
  </si>
  <si>
    <t>Nasıl kullanılır</t>
  </si>
  <si>
    <t>Talep adını ve tarihi yazın. Her tedarikçiye aynı talebi gönderdiğinizden emin olun.</t>
  </si>
  <si>
    <t>Kalemleri ve miktarları bir kez yazın; tedarikçilerin birim fiyatlarını kendi sütunlarına girin. Tutarlar kendiliğinden hesaplanır.</t>
  </si>
  <si>
    <t>KDV oranını ürününüze göre, nakliye ve diğer masrafları tedarikçi başına girin.</t>
  </si>
  <si>
    <t>Ödeme vadesini, termini ve teklif geçerlilik süresini gün olarak yazın; belgelerin tam olup olmadığını işaretleyin.</t>
  </si>
  <si>
    <t>Ağırlıkları kendi önceliklerinize göre düzenleyin; toplamları %100 olmalıdır. Belge ve uygunluk puanını 1–5 arası elle girin.</t>
  </si>
  <si>
    <t>Ağırlıklı toplam puan ve sıra kendiliğinden hesaplanır. Kararınızı ve gerekçesini ayrıca yazılı kaydedin.</t>
  </si>
  <si>
    <t>Bu dosya Acsisco tarafından hazırlanmıştır ve serbestçe kullanılabilir: www.acsisco.com/sablonlar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</si>
</sst>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B1F3A"/>
      <sz val="16"/>
    </font>
    <font>
      <i/>
      <color rgb="FF5B6472"/>
    </font>
    <font>
      <b/>
      <color rgb="FFFFFFFF"/>
    </font>
    <font>
      <color rgb="FF5B6472"/>
    </font>
    <font>
      <b/>
    </font>
    <font>
      <b/>
      <color rgb="FF0B1F3A"/>
    </font>
  </fonts>
  <fills count="5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0B1F3A"/>
      </patternFill>
    </fill>
    <fill>
      <patternFill patternType="solid">
        <fgColor rgb="FFF1F3F6"/>
      </patternFill>
    </fill>
  </fills>
  <borders count="2">
    <border>
      <left/>
      <right/>
      <top/>
      <bottom/>
      <diagonal/>
    </border>
    <border>
      <left style="thin">
        <color rgb="FFD5DAE1"/>
      </left>
      <right style="thin">
        <color rgb="FFD5DAE1"/>
      </right>
      <top style="thin">
        <color rgb="FFD5DAE1"/>
      </top>
      <bottom style="thin">
        <color rgb="FFD5DAE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3" fillId="3" borderId="1" xfId="0" applyFont="1" applyFill="1" applyBorder="1" applyAlignment="1">
      <alignment vertical="center" wrapText="1"/>
    </xf>
    <xf numFmtId="0" fontId="4" fillId="0" borderId="0" xfId="0" applyFont="1"/>
    <xf numFmtId="4" fontId="0" fillId="2" borderId="1" xfId="0" applyNumberFormat="1" applyFill="1" applyBorder="1"/>
    <xf numFmtId="4" fontId="0" fillId="4" borderId="1" xfId="0" applyNumberFormat="1" applyFill="1" applyBorder="1"/>
    <xf numFmtId="4" fontId="5" fillId="4" borderId="1" xfId="0" applyNumberFormat="1" applyFont="1" applyFill="1" applyBorder="1"/>
    <xf numFmtId="9" fontId="0" fillId="2" borderId="1" xfId="0" applyNumberFormat="1" applyFill="1" applyBorder="1"/>
    <xf numFmtId="0" fontId="6" fillId="0" borderId="0" xfId="0" applyFont="1"/>
    <xf numFmtId="2" fontId="0" fillId="4" borderId="1" xfId="0" applyNumberFormat="1" applyFill="1" applyBorder="1"/>
    <xf numFmtId="2" fontId="0" fillId="2" borderId="1" xfId="0" applyNumberFormat="1" applyFill="1" applyBorder="1"/>
    <xf numFmtId="9" fontId="5" fillId="4" borderId="1" xfId="0" applyNumberFormat="1" applyFont="1" applyFill="1" applyBorder="1"/>
    <xf numFmtId="2" fontId="5" fillId="4" borderId="1" xfId="0" applyNumberFormat="1" applyFont="1" applyFill="1" applyBorder="1"/>
    <xf numFmtId="1" fontId="5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8" customWidth="1"/>
    <col min="4" max="4" width="10" customWidth="1"/>
    <col min="5" max="10" width="16" customWidth="1"/>
  </cols>
  <sheetData>
    <row r="1" ht="26" customHeight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B4" t="s">
        <v>2</v>
      </c>
      <c r="C4" s="3" t="s">
        <v>3</v>
      </c>
      <c r="D4" s="3"/>
      <c r="E4" s="3"/>
      <c r="F4" s="3"/>
    </row>
    <row r="5" spans="1:6" x14ac:dyDescent="0.25">
      <c r="B5" t="s">
        <v>4</v>
      </c>
      <c r="C5" s="3" t="s">
        <v>5</v>
      </c>
      <c r="D5" s="3"/>
      <c r="E5" s="3"/>
      <c r="F5" s="3"/>
    </row>
    <row r="6" spans="1:6" x14ac:dyDescent="0.25">
      <c r="B6" t="s">
        <v>6</v>
      </c>
      <c r="C6" s="3" t="s">
        <v>7</v>
      </c>
      <c r="D6" s="3"/>
      <c r="E6" s="3"/>
      <c r="F6" s="3"/>
    </row>
    <row r="8" ht="32" customHeight="1" spans="1:10" x14ac:dyDescent="0.25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  <c r="G8" s="4" t="s">
        <v>14</v>
      </c>
      <c r="H8" s="4" t="s">
        <v>15</v>
      </c>
      <c r="I8" s="4" t="s">
        <v>16</v>
      </c>
      <c r="J8" s="4" t="s">
        <v>17</v>
      </c>
    </row>
    <row r="9" spans="1:10" x14ac:dyDescent="0.25">
      <c r="A9" s="5">
        <v>1</v>
      </c>
      <c r="B9" s="3" t="s">
        <v>18</v>
      </c>
      <c r="C9" s="3" t="s">
        <v>19</v>
      </c>
      <c r="D9" s="3">
        <v>120</v>
      </c>
      <c r="E9" s="6">
        <v>410</v>
      </c>
      <c r="F9" s="7">
        <f>D9*E9</f>
        <v>49200</v>
      </c>
      <c r="G9" s="6">
        <v>395</v>
      </c>
      <c r="H9" s="7">
        <f>D9*G9</f>
        <v>47400</v>
      </c>
      <c r="I9" s="6">
        <v>420</v>
      </c>
      <c r="J9" s="7">
        <f>D9*I9</f>
        <v>50400</v>
      </c>
    </row>
    <row r="10" spans="1:10" x14ac:dyDescent="0.25">
      <c r="A10" s="5">
        <v>2</v>
      </c>
      <c r="B10" s="3" t="s">
        <v>20</v>
      </c>
      <c r="C10" s="3" t="s">
        <v>21</v>
      </c>
      <c r="D10" s="3">
        <v>30</v>
      </c>
      <c r="E10" s="6">
        <v>185</v>
      </c>
      <c r="F10" s="7">
        <f>D10*E10</f>
        <v>5550</v>
      </c>
      <c r="G10" s="6">
        <v>199</v>
      </c>
      <c r="H10" s="7">
        <f>D10*G10</f>
        <v>5970</v>
      </c>
      <c r="I10" s="6">
        <v>176</v>
      </c>
      <c r="J10" s="7">
        <f>D10*I10</f>
        <v>5280</v>
      </c>
    </row>
    <row r="11" spans="1:10" x14ac:dyDescent="0.25">
      <c r="A11" s="5">
        <v>3</v>
      </c>
      <c r="B11" s="3" t="s">
        <v>22</v>
      </c>
      <c r="C11" s="3" t="s">
        <v>23</v>
      </c>
      <c r="D11" s="3">
        <v>400</v>
      </c>
      <c r="E11" s="6">
        <v>21.5</v>
      </c>
      <c r="F11" s="7">
        <f>D11*E11</f>
        <v>8600</v>
      </c>
      <c r="G11" s="6">
        <v>19.9</v>
      </c>
      <c r="H11" s="7">
        <f>D11*G11</f>
        <v>7959.999999999999</v>
      </c>
      <c r="I11" s="6">
        <v>22.4</v>
      </c>
      <c r="J11" s="7">
        <f>D11*I11</f>
        <v>8960</v>
      </c>
    </row>
    <row r="12" spans="1:10" x14ac:dyDescent="0.25">
      <c r="A12">
        <v>4</v>
      </c>
      <c r="B12" s="3" t="s">
        <v>7</v>
      </c>
      <c r="C12" s="3" t="s">
        <v>7</v>
      </c>
      <c r="D12" s="3"/>
      <c r="E12" s="6"/>
      <c r="F12" s="7">
        <f>D12*E12</f>
        <v>0</v>
      </c>
      <c r="G12" s="6"/>
      <c r="H12" s="7">
        <f>D12*G12</f>
        <v>0</v>
      </c>
      <c r="I12" s="6"/>
      <c r="J12" s="7">
        <f>D12*I12</f>
        <v>0</v>
      </c>
    </row>
    <row r="13" spans="1:10" x14ac:dyDescent="0.25">
      <c r="A13">
        <v>5</v>
      </c>
      <c r="B13" s="3" t="s">
        <v>7</v>
      </c>
      <c r="C13" s="3" t="s">
        <v>7</v>
      </c>
      <c r="D13" s="3"/>
      <c r="E13" s="6"/>
      <c r="F13" s="7">
        <f>D13*E13</f>
        <v>0</v>
      </c>
      <c r="G13" s="6"/>
      <c r="H13" s="7">
        <f>D13*G13</f>
        <v>0</v>
      </c>
      <c r="I13" s="6"/>
      <c r="J13" s="7">
        <f>D13*I13</f>
        <v>0</v>
      </c>
    </row>
    <row r="14" spans="1:10" x14ac:dyDescent="0.25">
      <c r="A14">
        <v>6</v>
      </c>
      <c r="B14" s="3" t="s">
        <v>7</v>
      </c>
      <c r="C14" s="3" t="s">
        <v>7</v>
      </c>
      <c r="D14" s="3"/>
      <c r="E14" s="6"/>
      <c r="F14" s="7">
        <f>D14*E14</f>
        <v>0</v>
      </c>
      <c r="G14" s="6"/>
      <c r="H14" s="7">
        <f>D14*G14</f>
        <v>0</v>
      </c>
      <c r="I14" s="6"/>
      <c r="J14" s="7">
        <f>D14*I14</f>
        <v>0</v>
      </c>
    </row>
    <row r="15" spans="1:10" x14ac:dyDescent="0.25">
      <c r="A15">
        <v>7</v>
      </c>
      <c r="B15" s="3" t="s">
        <v>7</v>
      </c>
      <c r="C15" s="3" t="s">
        <v>7</v>
      </c>
      <c r="D15" s="3"/>
      <c r="E15" s="6"/>
      <c r="F15" s="7">
        <f>D15*E15</f>
        <v>0</v>
      </c>
      <c r="G15" s="6"/>
      <c r="H15" s="7">
        <f>D15*G15</f>
        <v>0</v>
      </c>
      <c r="I15" s="6"/>
      <c r="J15" s="7">
        <f>D15*I15</f>
        <v>0</v>
      </c>
    </row>
    <row r="16" spans="1:10" x14ac:dyDescent="0.25">
      <c r="A16">
        <v>8</v>
      </c>
      <c r="B16" s="3" t="s">
        <v>7</v>
      </c>
      <c r="C16" s="3" t="s">
        <v>7</v>
      </c>
      <c r="D16" s="3"/>
      <c r="E16" s="6"/>
      <c r="F16" s="7">
        <f>D16*E16</f>
        <v>0</v>
      </c>
      <c r="G16" s="6"/>
      <c r="H16" s="7">
        <f>D16*G16</f>
        <v>0</v>
      </c>
      <c r="I16" s="6"/>
      <c r="J16" s="7">
        <f>D16*I16</f>
        <v>0</v>
      </c>
    </row>
    <row r="17" spans="1:10" x14ac:dyDescent="0.25">
      <c r="A17">
        <v>9</v>
      </c>
      <c r="B17" s="3" t="s">
        <v>7</v>
      </c>
      <c r="C17" s="3" t="s">
        <v>7</v>
      </c>
      <c r="D17" s="3"/>
      <c r="E17" s="6"/>
      <c r="F17" s="7">
        <f>D17*E17</f>
        <v>0</v>
      </c>
      <c r="G17" s="6"/>
      <c r="H17" s="7">
        <f>D17*G17</f>
        <v>0</v>
      </c>
      <c r="I17" s="6"/>
      <c r="J17" s="7">
        <f>D17*I17</f>
        <v>0</v>
      </c>
    </row>
    <row r="18" spans="1:10" x14ac:dyDescent="0.25">
      <c r="A18">
        <v>10</v>
      </c>
      <c r="B18" s="3" t="s">
        <v>7</v>
      </c>
      <c r="C18" s="3" t="s">
        <v>7</v>
      </c>
      <c r="D18" s="3"/>
      <c r="E18" s="6"/>
      <c r="F18" s="7">
        <f>D18*E18</f>
        <v>0</v>
      </c>
      <c r="G18" s="6"/>
      <c r="H18" s="7">
        <f>D18*G18</f>
        <v>0</v>
      </c>
      <c r="I18" s="6"/>
      <c r="J18" s="7">
        <f>D18*I18</f>
        <v>0</v>
      </c>
    </row>
    <row r="19" spans="1:10" x14ac:dyDescent="0.25">
      <c r="B19" t="s">
        <v>24</v>
      </c>
      <c r="F19" s="8">
        <f>SUM(F9:F18)</f>
        <v>63350</v>
      </c>
      <c r="H19" s="8">
        <f>SUM(H9:H18)</f>
        <v>61330</v>
      </c>
      <c r="J19" s="8">
        <f>SUM(J9:J18)</f>
        <v>64640</v>
      </c>
    </row>
    <row r="20" spans="1:10" x14ac:dyDescent="0.25">
      <c r="B20" t="s">
        <v>25</v>
      </c>
      <c r="E20" s="9">
        <v>0.2</v>
      </c>
      <c r="G20" s="9">
        <v>0.2</v>
      </c>
      <c r="I20" s="9">
        <v>0.2</v>
      </c>
    </row>
    <row r="21" spans="1:10" x14ac:dyDescent="0.25">
      <c r="B21" t="s">
        <v>26</v>
      </c>
      <c r="F21" s="7">
        <f>F19*E20</f>
        <v>12670</v>
      </c>
      <c r="H21" s="7">
        <f>H19*G20</f>
        <v>12266</v>
      </c>
      <c r="J21" s="7">
        <f>J19*I20</f>
        <v>12928</v>
      </c>
    </row>
    <row r="22" spans="1:10" x14ac:dyDescent="0.25">
      <c r="B22" t="s">
        <v>27</v>
      </c>
      <c r="F22" s="6">
        <v>0</v>
      </c>
      <c r="H22" s="6">
        <v>3500</v>
      </c>
      <c r="J22" s="6">
        <v>1200</v>
      </c>
    </row>
    <row r="23" spans="1:10" x14ac:dyDescent="0.25">
      <c r="B23" t="s">
        <v>28</v>
      </c>
      <c r="F23" s="8">
        <f>F19+F21+F22</f>
        <v>76020</v>
      </c>
      <c r="H23" s="8">
        <f>H19+H21+H22</f>
        <v>77096</v>
      </c>
      <c r="J23" s="8">
        <f>J19+J21+J22</f>
        <v>78768</v>
      </c>
    </row>
    <row r="25" spans="1:2" x14ac:dyDescent="0.25">
      <c r="B25" s="10" t="s">
        <v>29</v>
      </c>
    </row>
    <row r="26" spans="1:10" x14ac:dyDescent="0.25">
      <c r="B26" t="s">
        <v>30</v>
      </c>
      <c r="F26" s="3">
        <v>30</v>
      </c>
      <c r="H26" s="3">
        <v>60</v>
      </c>
      <c r="J26" s="3">
        <v>45</v>
      </c>
    </row>
    <row r="27" spans="1:10" x14ac:dyDescent="0.25">
      <c r="B27" t="s">
        <v>31</v>
      </c>
      <c r="F27" s="3">
        <v>10</v>
      </c>
      <c r="H27" s="3">
        <v>21</v>
      </c>
      <c r="J27" s="3">
        <v>14</v>
      </c>
    </row>
    <row r="28" spans="1:10" x14ac:dyDescent="0.25">
      <c r="B28" t="s">
        <v>32</v>
      </c>
      <c r="F28" s="3">
        <v>15</v>
      </c>
      <c r="H28" s="3">
        <v>30</v>
      </c>
      <c r="J28" s="3">
        <v>15</v>
      </c>
    </row>
    <row r="29" spans="1:10" x14ac:dyDescent="0.25">
      <c r="B29" t="s">
        <v>33</v>
      </c>
      <c r="F29" s="3" t="s">
        <v>34</v>
      </c>
      <c r="H29" s="3" t="s">
        <v>34</v>
      </c>
      <c r="J29" s="3" t="s">
        <v>35</v>
      </c>
    </row>
    <row r="31" spans="1:4" x14ac:dyDescent="0.25">
      <c r="B31" s="10" t="s">
        <v>36</v>
      </c>
      <c r="D31" s="10" t="s">
        <v>37</v>
      </c>
    </row>
    <row r="32" spans="1:10" x14ac:dyDescent="0.25">
      <c r="B32" t="s">
        <v>38</v>
      </c>
      <c r="D32" s="9">
        <v>0.5</v>
      </c>
      <c r="F32" s="11">
        <f>ROUND(MIN($F$23,$H$23,$J$23)/F23*5,2)</f>
        <v>5</v>
      </c>
      <c r="H32" s="11">
        <f>ROUND(MIN($F$23,$H$23,$J$23)/H23*5,2)</f>
        <v>4.93</v>
      </c>
      <c r="J32" s="11">
        <f>ROUND(MIN($F$23,$H$23,$J$23)/J23*5,2)</f>
        <v>4.83</v>
      </c>
    </row>
    <row r="33" spans="1:10" x14ac:dyDescent="0.25">
      <c r="B33" t="s">
        <v>39</v>
      </c>
      <c r="D33" s="9">
        <v>0.15</v>
      </c>
      <c r="F33" s="11">
        <f>ROUND(F26/MAX($F$26,$H$26,$J$26)*5,2)</f>
        <v>2.5</v>
      </c>
      <c r="H33" s="11">
        <f>ROUND(H26/MAX($F$26,$H$26,$J$26)*5,2)</f>
        <v>5</v>
      </c>
      <c r="J33" s="11">
        <f>ROUND(J26/MAX($F$26,$H$26,$J$26)*5,2)</f>
        <v>3.75</v>
      </c>
    </row>
    <row r="34" spans="1:10" x14ac:dyDescent="0.25">
      <c r="B34" t="s">
        <v>40</v>
      </c>
      <c r="D34" s="9">
        <v>0.2</v>
      </c>
      <c r="F34" s="11">
        <f>ROUND(MIN($F$27,$H$27,$J$27)/F27*5,2)</f>
        <v>5</v>
      </c>
      <c r="H34" s="11">
        <f>ROUND(MIN($F$27,$H$27,$J$27)/H27*5,2)</f>
        <v>2.38</v>
      </c>
      <c r="J34" s="11">
        <f>ROUND(MIN($F$27,$H$27,$J$27)/J27*5,2)</f>
        <v>3.57</v>
      </c>
    </row>
    <row r="35" spans="1:10" x14ac:dyDescent="0.25">
      <c r="B35" t="s">
        <v>41</v>
      </c>
      <c r="D35" s="9">
        <v>0.15</v>
      </c>
      <c r="F35" s="12">
        <v>5</v>
      </c>
      <c r="H35" s="12">
        <v>4</v>
      </c>
      <c r="J35" s="12">
        <v>2</v>
      </c>
    </row>
    <row r="36" spans="1:4" x14ac:dyDescent="0.25">
      <c r="B36" t="s">
        <v>42</v>
      </c>
      <c r="D36" s="13">
        <f>SUM(D32:D35)</f>
        <v>1</v>
      </c>
    </row>
    <row r="37" spans="1:10" x14ac:dyDescent="0.25">
      <c r="B37" t="s">
        <v>43</v>
      </c>
      <c r="F37" s="14">
        <f>ROUND(SUMPRODUCT($D$32:$D$35,F32:F35),2)</f>
        <v>4.63</v>
      </c>
      <c r="H37" s="14">
        <f>ROUND(SUMPRODUCT($D$32:$D$35,H32:H35),2)</f>
        <v>4.29</v>
      </c>
      <c r="J37" s="14">
        <f>ROUND(SUMPRODUCT($D$32:$D$35,J32:J35),2)</f>
        <v>3.99</v>
      </c>
    </row>
    <row r="38" spans="1:10" x14ac:dyDescent="0.25">
      <c r="B38" t="s">
        <v>44</v>
      </c>
      <c r="F38" s="15">
        <f>1+(H37&gt;F37)+(J37&gt;F37)</f>
        <v>1</v>
      </c>
      <c r="H38" s="15">
        <f>1+(F37&gt;H37)+(J37&gt;H37)</f>
        <v>2</v>
      </c>
      <c r="J38" s="15">
        <f>1+(F37&gt;J37)+(H37&gt;J37)</f>
        <v>3</v>
      </c>
    </row>
    <row r="40" spans="1:1" x14ac:dyDescent="0.25">
      <c r="A40" s="2" t="s">
        <v>45</v>
      </c>
    </row>
    <row r="41" spans="1:1" x14ac:dyDescent="0.25">
      <c r="A41" s="2" t="s">
        <v>46</v>
      </c>
    </row>
  </sheetData>
  <mergeCells count="3">
    <mergeCell ref="C4:F4"/>
    <mergeCell ref="C5:F5"/>
    <mergeCell ref="C6:F6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FormatPr defaultRowHeight="15" outlineLevelRow="0" outlineLevelCol="0" x14ac:dyDescent="55"/>
  <cols>
    <col min="1" max="1" width="6" customWidth="1"/>
    <col min="2" max="2" width="110" customWidth="1"/>
  </cols>
  <sheetData>
    <row r="1" ht="26" customHeight="1" spans="1:1" x14ac:dyDescent="0.25">
      <c r="A1" s="1" t="s">
        <v>47</v>
      </c>
    </row>
    <row r="3" spans="1:2" x14ac:dyDescent="0.25">
      <c r="A3">
        <v>1</v>
      </c>
      <c r="B3" t="s">
        <v>48</v>
      </c>
    </row>
    <row r="4" spans="1:2" x14ac:dyDescent="0.25">
      <c r="A4">
        <v>2</v>
      </c>
      <c r="B4" t="s">
        <v>49</v>
      </c>
    </row>
    <row r="5" spans="1:2" x14ac:dyDescent="0.25">
      <c r="A5">
        <v>3</v>
      </c>
      <c r="B5" t="s">
        <v>50</v>
      </c>
    </row>
    <row r="6" spans="1:2" x14ac:dyDescent="0.25">
      <c r="A6">
        <v>4</v>
      </c>
      <c r="B6" t="s">
        <v>51</v>
      </c>
    </row>
    <row r="7" spans="1:2" x14ac:dyDescent="0.25">
      <c r="A7">
        <v>5</v>
      </c>
      <c r="B7" t="s">
        <v>52</v>
      </c>
    </row>
    <row r="8" spans="1:2" x14ac:dyDescent="0.25">
      <c r="A8">
        <v>6</v>
      </c>
      <c r="B8" t="s">
        <v>53</v>
      </c>
    </row>
    <row r="10" spans="1:2" x14ac:dyDescent="0.25">
      <c r="B10" s="2" t="s">
        <v>54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Karşılaştırma</vt:lpstr>
      <vt:lpstr>Nasıl kullanılır</vt:lpstr>
    </vt:vector>
  </TitlesOfParts>
  <Company>Acsisco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Acsisco</dc:creator>
  <dc:title>Teklif karşılaştırma tablosu</dc:title>
  <dc:subject/>
  <dc:description/>
  <cp:keywords/>
  <cp:category/>
  <cp:lastModifiedBy>Acsisco</cp:lastModifiedBy>
  <dcterms:created xsi:type="dcterms:W3CDTF">2026-09-28T09:00:00Z</dcterms:created>
  <dcterms:modified xsi:type="dcterms:W3CDTF">2026-09-28T09:00:00Z</dcterms:modified>
</cp:coreProperties>
</file>