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pariş formu" state="visible" r:id="rId4"/>
    <sheet sheetId="2" name="Teslim kaydı" state="visible" r:id="rId5"/>
    <sheet sheetId="3" name="Nasıl kullanılır" state="visible" r:id="rId6"/>
  </sheets>
  <calcPr calcId="171027" fullCalcOnLoad="1"/>
</workbook>
</file>

<file path=xl/sharedStrings.xml><?xml version="1.0" encoding="utf-8"?>
<sst xmlns="http://schemas.openxmlformats.org/spreadsheetml/2006/main" count="166" uniqueCount="100">
  <si>
    <t>Satın alma sipariş formu</t>
  </si>
  <si>
    <t>Seçilen tedarikçiye gönderilir. Sarı hücreleri doldurun; gri hücreler formülle hesaplanır. Kalemleri teklifteki tanım ve birimle yazın.</t>
  </si>
  <si>
    <t>Sipariş</t>
  </si>
  <si>
    <t>Seçilen teklif</t>
  </si>
  <si>
    <t>Sipariş no</t>
  </si>
  <si>
    <t/>
  </si>
  <si>
    <t>Teklif no / revizyon</t>
  </si>
  <si>
    <t>Sipariş tarihi</t>
  </si>
  <si>
    <t>GG.AA.YYYY</t>
  </si>
  <si>
    <t>Teklif tarihi</t>
  </si>
  <si>
    <t>İç talep no</t>
  </si>
  <si>
    <t>Para birimi</t>
  </si>
  <si>
    <t>TRY</t>
  </si>
  <si>
    <t>Alıcı (fatura bilgileri)</t>
  </si>
  <si>
    <t>Tedarikçi</t>
  </si>
  <si>
    <t>Unvan</t>
  </si>
  <si>
    <t>Örnek veri: [Alıcı unvanı] A.Ş.</t>
  </si>
  <si>
    <t>Örnek veri: [Tedarikçi unvanı] Ltd. Şti.</t>
  </si>
  <si>
    <t>Vergi dairesi / VKN</t>
  </si>
  <si>
    <t>Fatura adresi</t>
  </si>
  <si>
    <t>Yetkili kişi</t>
  </si>
  <si>
    <t>Siparişten sorumlu kişi / e-posta</t>
  </si>
  <si>
    <t>Telefon / e-posta</t>
  </si>
  <si>
    <t>Sıra</t>
  </si>
  <si>
    <t>Açıklama (teklifteki tanımla)</t>
  </si>
  <si>
    <t>Kod</t>
  </si>
  <si>
    <t>Birim</t>
  </si>
  <si>
    <t>Miktar</t>
  </si>
  <si>
    <t>Birim fiyat (KDV hariç)</t>
  </si>
  <si>
    <t>İskonto</t>
  </si>
  <si>
    <t>Tutar (KDV hariç)</t>
  </si>
  <si>
    <t>KDV oranı</t>
  </si>
  <si>
    <t>Rulman 6205-2RS, kapalı tip</t>
  </si>
  <si>
    <t>RLM-6205</t>
  </si>
  <si>
    <t>adet</t>
  </si>
  <si>
    <t>Hidrolik yağ ISO VG 46, 20 L teneke</t>
  </si>
  <si>
    <t>YAG-VG46</t>
  </si>
  <si>
    <t>teneke</t>
  </si>
  <si>
    <t>Kaynak teli 1,0 mm, 15 kg makara</t>
  </si>
  <si>
    <t>KT-1015</t>
  </si>
  <si>
    <t>makara</t>
  </si>
  <si>
    <t>Ara toplam (KDV hariç)</t>
  </si>
  <si>
    <t>KDV toplamı (her kalem kendi oranıyla)</t>
  </si>
  <si>
    <t>Genel toplam (KDV dahil)</t>
  </si>
  <si>
    <t>Teslim, ödeme ve fatura</t>
  </si>
  <si>
    <t>Teslim adresi</t>
  </si>
  <si>
    <t>Termin (en geç teslim tarihi)</t>
  </si>
  <si>
    <t>Teslim şekli ve nakliye</t>
  </si>
  <si>
    <t>Tedarikçi teslim adresine getirir; nakliye fiyata dahil</t>
  </si>
  <si>
    <t>Teslimle istenen belgeler</t>
  </si>
  <si>
    <t>İrsaliye; hidrolik yağ için teknik föy</t>
  </si>
  <si>
    <t>Kısmi teslim kabul edilir mi?</t>
  </si>
  <si>
    <t>Evet</t>
  </si>
  <si>
    <t>Ödeme vadesi (başladığı günle)</t>
  </si>
  <si>
    <t>Fatura tarihinden itibaren 30 gün</t>
  </si>
  <si>
    <t>Fatura talimatı</t>
  </si>
  <si>
    <t>Faturayı yukarıdaki unvana kesin; sipariş numaramızı faturada belirtin.</t>
  </si>
  <si>
    <t>Ekler (teknik şartname, çizim)</t>
  </si>
  <si>
    <t>Notlar (muadil, ambalaj, kabul saatleri)</t>
  </si>
  <si>
    <t>Teslim kabulü hafta içi, mesai saatlerinde</t>
  </si>
  <si>
    <t>Onay</t>
  </si>
  <si>
    <t>Hazırlayan (ad, unvan, tarih)</t>
  </si>
  <si>
    <t>Onaylayan (ad, unvan, tarih)</t>
  </si>
  <si>
    <t>Tedarikçi teyidi (tedarikçi doldurur)</t>
  </si>
  <si>
    <t>Teyit eden (ad, unvan)</t>
  </si>
  <si>
    <t>Teyit tarihi</t>
  </si>
  <si>
    <t>Teyit edilen termin</t>
  </si>
  <si>
    <t>Siparişten farklı olan (yoksa "Yok")</t>
  </si>
  <si>
    <t>İmza / kaşe</t>
  </si>
  <si>
    <t>Birim fiyatlar KDV hariçtir. KDV her kalemin kendi oranıyla hesaplanır; oranı ürününüze ya da hizmetinize göre girin.</t>
  </si>
  <si>
    <t>Tedarikçi teyidi geri gelmeden termini kesin saymayın. Teyitte bir koşul değiştiyse siparişin revizyonunu çıkarın.</t>
  </si>
  <si>
    <t>Örnek veri: örnek satırlar, fiyatlar ve koşullar yöntemi göstermek içindir.</t>
  </si>
  <si>
    <t>Teslim kaydı</t>
  </si>
  <si>
    <t>Şirket içinde kalır, tedarikçiye gönderilmez. Kalemler ve sipariş miktarları "Sipariş formu" sayfasından gelir; her teslimde saydığınız miktarı yazın.</t>
  </si>
  <si>
    <t>Teslimler</t>
  </si>
  <si>
    <t>1. teslim</t>
  </si>
  <si>
    <t>2. teslim</t>
  </si>
  <si>
    <t>3. teslim</t>
  </si>
  <si>
    <t>Teslim tarihi</t>
  </si>
  <si>
    <t>İrsaliye no</t>
  </si>
  <si>
    <t>Teslim alan</t>
  </si>
  <si>
    <t>Kalem</t>
  </si>
  <si>
    <t>Sipariş miktarı</t>
  </si>
  <si>
    <t>Teslim alınan</t>
  </si>
  <si>
    <t>Kalan</t>
  </si>
  <si>
    <t>Durum</t>
  </si>
  <si>
    <t>Not (iade, iptal, fark)</t>
  </si>
  <si>
    <t>Açık kalem (Kısmi ya da Bekliyor)</t>
  </si>
  <si>
    <t>Miktarı irsaliyeden değil sayımdan yazın; fark varsa teslim belgesine ve Not sütununa yazın.</t>
  </si>
  <si>
    <t>Kalandan vazgeçtiyseniz tedarikçiye yazılı bildirin ve Not sütununa "kalan iptal" yazın; Durum sütunu yalnız miktarlara bakar.</t>
  </si>
  <si>
    <t>Faturayı ödemeye göndermeden önce faturadaki miktarı Teslim alınan sütunuyla karşılaştırın.</t>
  </si>
  <si>
    <t>Örnek veri: örnek teslim miktarları yöntemi göstermek içindir.</t>
  </si>
  <si>
    <t>Nasıl kullanılır</t>
  </si>
  <si>
    <t>"Sipariş formu" sayfasının üst bölümüne sipariş numarasını, bağlı olduğu iç talebin ve seçilen teklifin numarasını yazın; üç numara irsaliye ve fatura kontrolünde siparişi bulmanızı sağlar.</t>
  </si>
  <si>
    <t>Kalemleri teklifteki sırayla, teklifteki tanım ve birimle yazın. Birim fiyatı KDV hariç girin, iskontoyu yüzde olarak ayrı sütuna yazın.</t>
  </si>
  <si>
    <t>Her kalemin KDV oranını girin; tutar, ara toplam, KDV toplamı ve genel toplam kendiliğinden hesaplanır.</t>
  </si>
  <si>
    <t>Teslim, ödeme ve fatura satırlarını boş bırakmayın: termini tarihle, vadeyi başladığı günle yazın; kısmi teslimi kabul edip etmediğinizi listeden seçin.</t>
  </si>
  <si>
    <t>Hazırlayan ve onaylayan satırlarını doldurun. Yalnız "Sipariş formu" sayfasını PDF olarak kaydedip ekleriyle birlikte tedarikçiye gönderin; tedarikçiden teyit bölümünü doldurup geri göndermesini isteyin.</t>
  </si>
  <si>
    <t>"Teslim kaydı" sayfası şirket içinde kalır: her teslimde tarihi, irsaliye numarasını ve saydığınız miktarı yazın. Durum sütunu kalemin tamamlanıp tamamlanmadığını gösterir; faturayı teslim alınan miktarla karşılaştırın.</t>
  </si>
  <si>
    <t>Bu dosya Acsisco tarafından hazırlanmıştır ve serbestçe kullanılabilir: www.acsisco.com/sablonlar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</si>
</sst>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B1F3A"/>
      <sz val="16"/>
    </font>
    <font>
      <i/>
      <color rgb="FF5B6472"/>
    </font>
    <font>
      <b/>
      <color rgb="FF0B1F3A"/>
    </font>
    <font>
      <b/>
      <color rgb="FFFFFFFF"/>
    </font>
    <font>
      <color rgb="FF5B6472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0B1F3A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0" fontId="4" fillId="3" borderId="1" xfId="0" applyFont="1" applyFill="1" applyBorder="1" applyAlignment="1">
      <alignment vertical="center" wrapText="1"/>
    </xf>
    <xf numFmtId="0" fontId="5" fillId="0" borderId="0" xfId="0" applyFont="1"/>
    <xf numFmtId="4" fontId="0" fillId="2" borderId="1" xfId="0" applyNumberFormat="1" applyFill="1" applyBorder="1"/>
    <xf numFmtId="9" fontId="0" fillId="2" borderId="1" xfId="0" applyNumberFormat="1" applyFill="1" applyBorder="1"/>
    <xf numFmtId="4" fontId="0" fillId="4" borderId="1" xfId="0" applyNumberFormat="1" applyFill="1" applyBorder="1"/>
    <xf numFmtId="4" fontId="6" fillId="4" borderId="1" xfId="0" applyNumberFormat="1" applyFont="1" applyFill="1" applyBorder="1"/>
    <xf numFmtId="0" fontId="0" fillId="4" borderId="1" xfId="0" applyFill="1" applyBorder="1"/>
    <xf numFmtId="0" fontId="6" fillId="4" borderId="1" xfId="0" applyFont="1" applyFill="1" applyBorder="1"/>
    <xf numFmtId="1" fontId="6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workbookViewId="0">
      <pane ySplit="15" topLeftCell="A1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2" customWidth="1"/>
    <col min="3" max="3" width="14" customWidth="1"/>
    <col min="4" max="5" width="10" customWidth="1"/>
    <col min="6" max="6" width="24" customWidth="1"/>
    <col min="7" max="7" width="10" customWidth="1"/>
    <col min="8" max="8" width="20" customWidth="1"/>
    <col min="9" max="9" width="10" customWidth="1"/>
  </cols>
  <sheetData>
    <row r="1" ht="26" customHeight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B4" s="3" t="s">
        <v>2</v>
      </c>
      <c r="F4" s="3" t="s">
        <v>3</v>
      </c>
    </row>
    <row r="5" spans="1:9" x14ac:dyDescent="0.25">
      <c r="B5" t="s">
        <v>4</v>
      </c>
      <c r="C5" s="4" t="s">
        <v>5</v>
      </c>
      <c r="D5" s="4"/>
      <c r="E5" s="4"/>
      <c r="F5" t="s">
        <v>6</v>
      </c>
      <c r="G5" s="4" t="s">
        <v>5</v>
      </c>
      <c r="H5" s="4"/>
      <c r="I5" s="4"/>
    </row>
    <row r="6" spans="1:9" x14ac:dyDescent="0.25">
      <c r="B6" t="s">
        <v>7</v>
      </c>
      <c r="C6" s="4" t="s">
        <v>8</v>
      </c>
      <c r="D6" s="4"/>
      <c r="E6" s="4"/>
      <c r="F6" t="s">
        <v>9</v>
      </c>
      <c r="G6" s="4" t="s">
        <v>8</v>
      </c>
      <c r="H6" s="4"/>
      <c r="I6" s="4"/>
    </row>
    <row r="7" spans="1:9" x14ac:dyDescent="0.25">
      <c r="B7" t="s">
        <v>10</v>
      </c>
      <c r="C7" s="4" t="s">
        <v>5</v>
      </c>
      <c r="D7" s="4"/>
      <c r="E7" s="4"/>
      <c r="F7" t="s">
        <v>11</v>
      </c>
      <c r="G7" s="4" t="s">
        <v>12</v>
      </c>
      <c r="H7" s="4"/>
      <c r="I7" s="4"/>
    </row>
    <row r="9" spans="1:6" x14ac:dyDescent="0.25">
      <c r="B9" s="3" t="s">
        <v>13</v>
      </c>
      <c r="F9" s="3" t="s">
        <v>14</v>
      </c>
    </row>
    <row r="10" spans="1:9" x14ac:dyDescent="0.25">
      <c r="B10" t="s">
        <v>15</v>
      </c>
      <c r="C10" s="4" t="s">
        <v>16</v>
      </c>
      <c r="D10" s="4"/>
      <c r="E10" s="4"/>
      <c r="F10" t="s">
        <v>15</v>
      </c>
      <c r="G10" s="4" t="s">
        <v>17</v>
      </c>
      <c r="H10" s="4"/>
      <c r="I10" s="4"/>
    </row>
    <row r="11" spans="1:9" x14ac:dyDescent="0.25">
      <c r="B11" t="s">
        <v>18</v>
      </c>
      <c r="C11" s="4" t="s">
        <v>5</v>
      </c>
      <c r="D11" s="4"/>
      <c r="E11" s="4"/>
      <c r="F11" t="s">
        <v>18</v>
      </c>
      <c r="G11" s="4" t="s">
        <v>5</v>
      </c>
      <c r="H11" s="4"/>
      <c r="I11" s="4"/>
    </row>
    <row r="12" spans="1:9" x14ac:dyDescent="0.25">
      <c r="B12" t="s">
        <v>19</v>
      </c>
      <c r="C12" s="4" t="s">
        <v>5</v>
      </c>
      <c r="D12" s="4"/>
      <c r="E12" s="4"/>
      <c r="F12" t="s">
        <v>20</v>
      </c>
      <c r="G12" s="4" t="s">
        <v>5</v>
      </c>
      <c r="H12" s="4"/>
      <c r="I12" s="4"/>
    </row>
    <row r="13" spans="1:9" x14ac:dyDescent="0.25">
      <c r="B13" t="s">
        <v>21</v>
      </c>
      <c r="C13" s="4" t="s">
        <v>5</v>
      </c>
      <c r="D13" s="4"/>
      <c r="E13" s="4"/>
      <c r="F13" t="s">
        <v>22</v>
      </c>
      <c r="G13" s="4" t="s">
        <v>5</v>
      </c>
      <c r="H13" s="4"/>
      <c r="I13" s="4"/>
    </row>
    <row r="15" ht="32" customHeight="1" spans="1:9" x14ac:dyDescent="0.25">
      <c r="A15" s="5" t="s">
        <v>23</v>
      </c>
      <c r="B15" s="5" t="s">
        <v>24</v>
      </c>
      <c r="C15" s="5" t="s">
        <v>25</v>
      </c>
      <c r="D15" s="5" t="s">
        <v>26</v>
      </c>
      <c r="E15" s="5" t="s">
        <v>27</v>
      </c>
      <c r="F15" s="5" t="s">
        <v>28</v>
      </c>
      <c r="G15" s="5" t="s">
        <v>29</v>
      </c>
      <c r="H15" s="5" t="s">
        <v>30</v>
      </c>
      <c r="I15" s="5" t="s">
        <v>31</v>
      </c>
    </row>
    <row r="16" spans="1:9" x14ac:dyDescent="0.25">
      <c r="A16" s="6">
        <v>1</v>
      </c>
      <c r="B16" s="4" t="s">
        <v>32</v>
      </c>
      <c r="C16" s="4" t="s">
        <v>33</v>
      </c>
      <c r="D16" s="4" t="s">
        <v>34</v>
      </c>
      <c r="E16" s="4">
        <v>40</v>
      </c>
      <c r="F16" s="7">
        <v>78.5</v>
      </c>
      <c r="G16" s="8">
        <v>0</v>
      </c>
      <c r="H16" s="9">
        <f>ROUND(E16*F16*(1-G16),2)</f>
        <v>3140</v>
      </c>
      <c r="I16" s="8">
        <v>0.2</v>
      </c>
    </row>
    <row r="17" spans="1:9" x14ac:dyDescent="0.25">
      <c r="A17" s="6">
        <v>2</v>
      </c>
      <c r="B17" s="4" t="s">
        <v>35</v>
      </c>
      <c r="C17" s="4" t="s">
        <v>36</v>
      </c>
      <c r="D17" s="4" t="s">
        <v>37</v>
      </c>
      <c r="E17" s="4">
        <v>6</v>
      </c>
      <c r="F17" s="7">
        <v>1390</v>
      </c>
      <c r="G17" s="8">
        <v>0.05</v>
      </c>
      <c r="H17" s="9">
        <f>ROUND(E17*F17*(1-G17),2)</f>
        <v>7923</v>
      </c>
      <c r="I17" s="8">
        <v>0.2</v>
      </c>
    </row>
    <row r="18" spans="1:9" x14ac:dyDescent="0.25">
      <c r="A18" s="6">
        <v>3</v>
      </c>
      <c r="B18" s="4" t="s">
        <v>38</v>
      </c>
      <c r="C18" s="4" t="s">
        <v>39</v>
      </c>
      <c r="D18" s="4" t="s">
        <v>40</v>
      </c>
      <c r="E18" s="4">
        <v>10</v>
      </c>
      <c r="F18" s="7">
        <v>645</v>
      </c>
      <c r="G18" s="8">
        <v>0</v>
      </c>
      <c r="H18" s="9">
        <f>ROUND(E18*F18*(1-G18),2)</f>
        <v>6450</v>
      </c>
      <c r="I18" s="8">
        <v>0.2</v>
      </c>
    </row>
    <row r="19" spans="1:9" x14ac:dyDescent="0.25">
      <c r="A19">
        <v>4</v>
      </c>
      <c r="B19" s="4" t="s">
        <v>5</v>
      </c>
      <c r="C19" s="4" t="s">
        <v>5</v>
      </c>
      <c r="D19" s="4" t="s">
        <v>5</v>
      </c>
      <c r="E19" s="4"/>
      <c r="F19" s="7"/>
      <c r="G19" s="8"/>
      <c r="H19" s="9">
        <f>ROUND(E19*F19*(1-G19),2)</f>
        <v>0</v>
      </c>
      <c r="I19" s="8"/>
    </row>
    <row r="20" spans="1:9" x14ac:dyDescent="0.25">
      <c r="A20">
        <v>5</v>
      </c>
      <c r="B20" s="4" t="s">
        <v>5</v>
      </c>
      <c r="C20" s="4" t="s">
        <v>5</v>
      </c>
      <c r="D20" s="4" t="s">
        <v>5</v>
      </c>
      <c r="E20" s="4"/>
      <c r="F20" s="7"/>
      <c r="G20" s="8"/>
      <c r="H20" s="9">
        <f>ROUND(E20*F20*(1-G20),2)</f>
        <v>0</v>
      </c>
      <c r="I20" s="8"/>
    </row>
    <row r="21" spans="1:9" x14ac:dyDescent="0.25">
      <c r="A21">
        <v>6</v>
      </c>
      <c r="B21" s="4" t="s">
        <v>5</v>
      </c>
      <c r="C21" s="4" t="s">
        <v>5</v>
      </c>
      <c r="D21" s="4" t="s">
        <v>5</v>
      </c>
      <c r="E21" s="4"/>
      <c r="F21" s="7"/>
      <c r="G21" s="8"/>
      <c r="H21" s="9">
        <f>ROUND(E21*F21*(1-G21),2)</f>
        <v>0</v>
      </c>
      <c r="I21" s="8"/>
    </row>
    <row r="22" spans="1:9" x14ac:dyDescent="0.25">
      <c r="A22">
        <v>7</v>
      </c>
      <c r="B22" s="4" t="s">
        <v>5</v>
      </c>
      <c r="C22" s="4" t="s">
        <v>5</v>
      </c>
      <c r="D22" s="4" t="s">
        <v>5</v>
      </c>
      <c r="E22" s="4"/>
      <c r="F22" s="7"/>
      <c r="G22" s="8"/>
      <c r="H22" s="9">
        <f>ROUND(E22*F22*(1-G22),2)</f>
        <v>0</v>
      </c>
      <c r="I22" s="8"/>
    </row>
    <row r="23" spans="1:9" x14ac:dyDescent="0.25">
      <c r="A23">
        <v>8</v>
      </c>
      <c r="B23" s="4" t="s">
        <v>5</v>
      </c>
      <c r="C23" s="4" t="s">
        <v>5</v>
      </c>
      <c r="D23" s="4" t="s">
        <v>5</v>
      </c>
      <c r="E23" s="4"/>
      <c r="F23" s="7"/>
      <c r="G23" s="8"/>
      <c r="H23" s="9">
        <f>ROUND(E23*F23*(1-G23),2)</f>
        <v>0</v>
      </c>
      <c r="I23" s="8"/>
    </row>
    <row r="24" spans="1:9" x14ac:dyDescent="0.25">
      <c r="A24">
        <v>9</v>
      </c>
      <c r="B24" s="4" t="s">
        <v>5</v>
      </c>
      <c r="C24" s="4" t="s">
        <v>5</v>
      </c>
      <c r="D24" s="4" t="s">
        <v>5</v>
      </c>
      <c r="E24" s="4"/>
      <c r="F24" s="7"/>
      <c r="G24" s="8"/>
      <c r="H24" s="9">
        <f>ROUND(E24*F24*(1-G24),2)</f>
        <v>0</v>
      </c>
      <c r="I24" s="8"/>
    </row>
    <row r="25" spans="1:9" x14ac:dyDescent="0.25">
      <c r="A25">
        <v>10</v>
      </c>
      <c r="B25" s="4" t="s">
        <v>5</v>
      </c>
      <c r="C25" s="4" t="s">
        <v>5</v>
      </c>
      <c r="D25" s="4" t="s">
        <v>5</v>
      </c>
      <c r="E25" s="4"/>
      <c r="F25" s="7"/>
      <c r="G25" s="8"/>
      <c r="H25" s="9">
        <f>ROUND(E25*F25*(1-G25),2)</f>
        <v>0</v>
      </c>
      <c r="I25" s="8"/>
    </row>
    <row r="26" spans="1:8" x14ac:dyDescent="0.25">
      <c r="B26" t="s">
        <v>41</v>
      </c>
      <c r="H26" s="10">
        <f>SUM(H16:H25)</f>
        <v>17513</v>
      </c>
    </row>
    <row r="27" spans="1:8" x14ac:dyDescent="0.25">
      <c r="B27" t="s">
        <v>42</v>
      </c>
      <c r="H27" s="9">
        <f>ROUND(SUMPRODUCT(H16:H25,I16:I25),2)</f>
        <v>3502.6</v>
      </c>
    </row>
    <row r="28" spans="1:8" x14ac:dyDescent="0.25">
      <c r="B28" t="s">
        <v>43</v>
      </c>
      <c r="H28" s="10">
        <f>H26+H27</f>
        <v>21015.6</v>
      </c>
    </row>
    <row r="30" spans="1:2" x14ac:dyDescent="0.25">
      <c r="B30" s="3" t="s">
        <v>44</v>
      </c>
    </row>
    <row r="31" spans="1:9" x14ac:dyDescent="0.25">
      <c r="B31" t="s">
        <v>45</v>
      </c>
      <c r="C31" s="4" t="s">
        <v>5</v>
      </c>
      <c r="D31" s="4"/>
      <c r="E31" s="4"/>
      <c r="F31" s="4"/>
      <c r="G31" s="4"/>
      <c r="H31" s="4"/>
      <c r="I31" s="4"/>
    </row>
    <row r="32" spans="1:9" x14ac:dyDescent="0.25">
      <c r="B32" t="s">
        <v>46</v>
      </c>
      <c r="C32" s="4" t="s">
        <v>8</v>
      </c>
      <c r="D32" s="4"/>
      <c r="E32" s="4"/>
      <c r="F32" s="4"/>
      <c r="G32" s="4"/>
      <c r="H32" s="4"/>
      <c r="I32" s="4"/>
    </row>
    <row r="33" spans="1:9" x14ac:dyDescent="0.25">
      <c r="B33" t="s">
        <v>47</v>
      </c>
      <c r="C33" s="4" t="s">
        <v>48</v>
      </c>
      <c r="D33" s="4"/>
      <c r="E33" s="4"/>
      <c r="F33" s="4"/>
      <c r="G33" s="4"/>
      <c r="H33" s="4"/>
      <c r="I33" s="4"/>
    </row>
    <row r="34" spans="1:9" x14ac:dyDescent="0.25">
      <c r="B34" t="s">
        <v>49</v>
      </c>
      <c r="C34" s="4" t="s">
        <v>50</v>
      </c>
      <c r="D34" s="4"/>
      <c r="E34" s="4"/>
      <c r="F34" s="4"/>
      <c r="G34" s="4"/>
      <c r="H34" s="4"/>
      <c r="I34" s="4"/>
    </row>
    <row r="35" spans="1:3" x14ac:dyDescent="0.25">
      <c r="B35" t="s">
        <v>51</v>
      </c>
      <c r="C35" s="4" t="s">
        <v>52</v>
      </c>
    </row>
    <row r="36" spans="1:9" x14ac:dyDescent="0.25">
      <c r="B36" t="s">
        <v>53</v>
      </c>
      <c r="C36" s="4" t="s">
        <v>54</v>
      </c>
      <c r="D36" s="4"/>
      <c r="E36" s="4"/>
      <c r="F36" s="4"/>
      <c r="G36" s="4"/>
      <c r="H36" s="4"/>
      <c r="I36" s="4"/>
    </row>
    <row r="37" spans="1:9" x14ac:dyDescent="0.25">
      <c r="B37" t="s">
        <v>55</v>
      </c>
      <c r="C37" s="4" t="s">
        <v>56</v>
      </c>
      <c r="D37" s="4"/>
      <c r="E37" s="4"/>
      <c r="F37" s="4"/>
      <c r="G37" s="4"/>
      <c r="H37" s="4"/>
      <c r="I37" s="4"/>
    </row>
    <row r="38" spans="1:9" x14ac:dyDescent="0.25">
      <c r="B38" t="s">
        <v>57</v>
      </c>
      <c r="C38" s="4" t="s">
        <v>5</v>
      </c>
      <c r="D38" s="4"/>
      <c r="E38" s="4"/>
      <c r="F38" s="4"/>
      <c r="G38" s="4"/>
      <c r="H38" s="4"/>
      <c r="I38" s="4"/>
    </row>
    <row r="39" spans="1:9" x14ac:dyDescent="0.25">
      <c r="B39" t="s">
        <v>58</v>
      </c>
      <c r="C39" s="4" t="s">
        <v>59</v>
      </c>
      <c r="D39" s="4"/>
      <c r="E39" s="4"/>
      <c r="F39" s="4"/>
      <c r="G39" s="4"/>
      <c r="H39" s="4"/>
      <c r="I39" s="4"/>
    </row>
    <row r="41" spans="1:2" x14ac:dyDescent="0.25">
      <c r="B41" s="3" t="s">
        <v>60</v>
      </c>
    </row>
    <row r="42" spans="1:9" x14ac:dyDescent="0.25">
      <c r="B42" t="s">
        <v>61</v>
      </c>
      <c r="C42" s="4" t="s">
        <v>5</v>
      </c>
      <c r="D42" s="4"/>
      <c r="E42" s="4"/>
      <c r="F42" s="4"/>
      <c r="G42" s="4"/>
      <c r="H42" s="4"/>
      <c r="I42" s="4"/>
    </row>
    <row r="43" spans="1:9" x14ac:dyDescent="0.25">
      <c r="B43" t="s">
        <v>62</v>
      </c>
      <c r="C43" s="4" t="s">
        <v>5</v>
      </c>
      <c r="D43" s="4"/>
      <c r="E43" s="4"/>
      <c r="F43" s="4"/>
      <c r="G43" s="4"/>
      <c r="H43" s="4"/>
      <c r="I43" s="4"/>
    </row>
    <row r="45" spans="1:2" x14ac:dyDescent="0.25">
      <c r="B45" s="3" t="s">
        <v>63</v>
      </c>
    </row>
    <row r="46" spans="1:9" x14ac:dyDescent="0.25">
      <c r="B46" t="s">
        <v>64</v>
      </c>
      <c r="C46" s="4" t="s">
        <v>5</v>
      </c>
      <c r="D46" s="4"/>
      <c r="E46" s="4"/>
      <c r="F46" s="4"/>
      <c r="G46" s="4"/>
      <c r="H46" s="4"/>
      <c r="I46" s="4"/>
    </row>
    <row r="47" spans="1:9" x14ac:dyDescent="0.25">
      <c r="B47" t="s">
        <v>65</v>
      </c>
      <c r="C47" s="4" t="s">
        <v>8</v>
      </c>
      <c r="D47" s="4"/>
      <c r="E47" s="4"/>
      <c r="F47" s="4"/>
      <c r="G47" s="4"/>
      <c r="H47" s="4"/>
      <c r="I47" s="4"/>
    </row>
    <row r="48" spans="1:9" x14ac:dyDescent="0.25">
      <c r="B48" t="s">
        <v>66</v>
      </c>
      <c r="C48" s="4" t="s">
        <v>8</v>
      </c>
      <c r="D48" s="4"/>
      <c r="E48" s="4"/>
      <c r="F48" s="4"/>
      <c r="G48" s="4"/>
      <c r="H48" s="4"/>
      <c r="I48" s="4"/>
    </row>
    <row r="49" spans="1:9" x14ac:dyDescent="0.25">
      <c r="B49" t="s">
        <v>67</v>
      </c>
      <c r="C49" s="4" t="s">
        <v>5</v>
      </c>
      <c r="D49" s="4"/>
      <c r="E49" s="4"/>
      <c r="F49" s="4"/>
      <c r="G49" s="4"/>
      <c r="H49" s="4"/>
      <c r="I49" s="4"/>
    </row>
    <row r="50" spans="1:9" x14ac:dyDescent="0.25">
      <c r="B50" t="s">
        <v>68</v>
      </c>
      <c r="C50" s="4" t="s">
        <v>5</v>
      </c>
      <c r="D50" s="4"/>
      <c r="E50" s="4"/>
      <c r="F50" s="4"/>
      <c r="G50" s="4"/>
      <c r="H50" s="4"/>
      <c r="I50" s="4"/>
    </row>
    <row r="52" spans="1:1" x14ac:dyDescent="0.25">
      <c r="A52" s="2" t="s">
        <v>69</v>
      </c>
    </row>
    <row r="53" spans="1:1" x14ac:dyDescent="0.25">
      <c r="A53" s="2" t="s">
        <v>70</v>
      </c>
    </row>
    <row r="54" spans="1:1" x14ac:dyDescent="0.25">
      <c r="A54" s="2" t="s">
        <v>71</v>
      </c>
    </row>
  </sheetData>
  <mergeCells count="29">
    <mergeCell ref="C5:E5"/>
    <mergeCell ref="G5:I5"/>
    <mergeCell ref="C6:E6"/>
    <mergeCell ref="G6:I6"/>
    <mergeCell ref="C7:E7"/>
    <mergeCell ref="G7:I7"/>
    <mergeCell ref="C10:E10"/>
    <mergeCell ref="G10:I10"/>
    <mergeCell ref="C11:E11"/>
    <mergeCell ref="G11:I11"/>
    <mergeCell ref="C12:E12"/>
    <mergeCell ref="G12:I12"/>
    <mergeCell ref="C13:E13"/>
    <mergeCell ref="G13:I13"/>
    <mergeCell ref="C31:I31"/>
    <mergeCell ref="C32:I32"/>
    <mergeCell ref="C33:I33"/>
    <mergeCell ref="C34:I34"/>
    <mergeCell ref="C36:I36"/>
    <mergeCell ref="C37:I37"/>
    <mergeCell ref="C38:I38"/>
    <mergeCell ref="C39:I39"/>
    <mergeCell ref="C42:I42"/>
    <mergeCell ref="C43:I43"/>
    <mergeCell ref="C46:I46"/>
    <mergeCell ref="C47:I47"/>
    <mergeCell ref="C48:I48"/>
    <mergeCell ref="C49:I49"/>
    <mergeCell ref="C50:I50"/>
  </mergeCells>
  <dataValidations count="1">
    <dataValidation type="list" allowBlank="1" showErrorMessage="1" sqref="C35">
      <formula1>"Evet,Hayır"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2" customWidth="1"/>
    <col min="3" max="6" width="12" customWidth="1"/>
    <col min="7" max="7" width="14" customWidth="1"/>
    <col min="8" max="8" width="10" customWidth="1"/>
    <col min="9" max="9" width="14" customWidth="1"/>
    <col min="10" max="10" width="34" customWidth="1"/>
  </cols>
  <sheetData>
    <row r="1" ht="26" customHeight="1" spans="1:1" x14ac:dyDescent="0.25">
      <c r="A1" s="1" t="s">
        <v>72</v>
      </c>
    </row>
    <row r="2" spans="1:1" x14ac:dyDescent="0.25">
      <c r="A2" s="2" t="s">
        <v>73</v>
      </c>
    </row>
    <row r="4" spans="1:3" x14ac:dyDescent="0.25">
      <c r="B4" t="s">
        <v>4</v>
      </c>
      <c r="C4" s="11" t="str">
        <f>IF('Sipariş formu'!C5="","",'Sipariş formu'!C5)</f>
        <v/>
      </c>
    </row>
    <row r="6" spans="1:6" x14ac:dyDescent="0.25">
      <c r="B6" s="3" t="s">
        <v>74</v>
      </c>
      <c r="D6" s="3" t="s">
        <v>75</v>
      </c>
      <c r="E6" s="3" t="s">
        <v>76</v>
      </c>
      <c r="F6" s="3" t="s">
        <v>77</v>
      </c>
    </row>
    <row r="7" spans="1:6" x14ac:dyDescent="0.25">
      <c r="B7" t="s">
        <v>78</v>
      </c>
      <c r="D7" s="4" t="s">
        <v>8</v>
      </c>
      <c r="E7" s="4" t="s">
        <v>8</v>
      </c>
      <c r="F7" s="4" t="s">
        <v>8</v>
      </c>
    </row>
    <row r="8" spans="1:6" x14ac:dyDescent="0.25">
      <c r="B8" t="s">
        <v>79</v>
      </c>
      <c r="D8" s="4" t="s">
        <v>5</v>
      </c>
      <c r="E8" s="4" t="s">
        <v>5</v>
      </c>
      <c r="F8" s="4" t="s">
        <v>5</v>
      </c>
    </row>
    <row r="9" spans="1:6" x14ac:dyDescent="0.25">
      <c r="B9" t="s">
        <v>80</v>
      </c>
      <c r="D9" s="4" t="s">
        <v>5</v>
      </c>
      <c r="E9" s="4" t="s">
        <v>5</v>
      </c>
      <c r="F9" s="4" t="s">
        <v>5</v>
      </c>
    </row>
    <row r="11" ht="32" customHeight="1" spans="1:10" x14ac:dyDescent="0.25">
      <c r="A11" s="5" t="s">
        <v>23</v>
      </c>
      <c r="B11" s="5" t="s">
        <v>81</v>
      </c>
      <c r="C11" s="5" t="s">
        <v>82</v>
      </c>
      <c r="D11" s="5" t="s">
        <v>75</v>
      </c>
      <c r="E11" s="5" t="s">
        <v>76</v>
      </c>
      <c r="F11" s="5" t="s">
        <v>77</v>
      </c>
      <c r="G11" s="5" t="s">
        <v>83</v>
      </c>
      <c r="H11" s="5" t="s">
        <v>84</v>
      </c>
      <c r="I11" s="5" t="s">
        <v>85</v>
      </c>
      <c r="J11" s="5" t="s">
        <v>86</v>
      </c>
    </row>
    <row r="12" spans="1:10" x14ac:dyDescent="0.25">
      <c r="A12" s="6">
        <v>1</v>
      </c>
      <c r="B12" s="11" t="str">
        <f>IF('Sipariş formu'!B16="","",'Sipariş formu'!B16)</f>
        <v>Rulman 6205-2RS, kapalı tip</v>
      </c>
      <c r="C12" s="11">
        <f>IF('Sipariş formu'!E16="","",'Sipariş formu'!E16)</f>
        <v>40</v>
      </c>
      <c r="D12" s="4">
        <v>40</v>
      </c>
      <c r="E12" s="4"/>
      <c r="F12" s="4"/>
      <c r="G12" s="11">
        <f>IF(C12="","",SUM(D12:F12))</f>
        <v>40</v>
      </c>
      <c r="H12" s="11">
        <f>IF(C12="","",C12-G12)</f>
        <v>0</v>
      </c>
      <c r="I12" s="12" t="str">
        <f>IF(C12="","",IF(G12=0,"Bekliyor",IF(H12&gt;0,"Kısmi",IF(H12=0,"Tamam","Fazla teslim"))))</f>
        <v>Tamam</v>
      </c>
      <c r="J12" s="4" t="s">
        <v>5</v>
      </c>
    </row>
    <row r="13" spans="1:10" x14ac:dyDescent="0.25">
      <c r="A13" s="6">
        <v>2</v>
      </c>
      <c r="B13" s="11" t="str">
        <f>IF('Sipariş formu'!B17="","",'Sipariş formu'!B17)</f>
        <v>Hidrolik yağ ISO VG 46, 20 L teneke</v>
      </c>
      <c r="C13" s="11">
        <f>IF('Sipariş formu'!E17="","",'Sipariş formu'!E17)</f>
        <v>6</v>
      </c>
      <c r="D13" s="4">
        <v>4</v>
      </c>
      <c r="E13" s="4"/>
      <c r="F13" s="4"/>
      <c r="G13" s="11">
        <f>IF(C13="","",SUM(D13:F13))</f>
        <v>4</v>
      </c>
      <c r="H13" s="11">
        <f>IF(C13="","",C13-G13)</f>
        <v>2</v>
      </c>
      <c r="I13" s="12" t="str">
        <f>IF(C13="","",IF(G13=0,"Bekliyor",IF(H13&gt;0,"Kısmi",IF(H13=0,"Tamam","Fazla teslim"))))</f>
        <v>Kısmi</v>
      </c>
      <c r="J13" s="4" t="s">
        <v>5</v>
      </c>
    </row>
    <row r="14" spans="1:10" x14ac:dyDescent="0.25">
      <c r="A14" s="6">
        <v>3</v>
      </c>
      <c r="B14" s="11" t="str">
        <f>IF('Sipariş formu'!B18="","",'Sipariş formu'!B18)</f>
        <v>Kaynak teli 1,0 mm, 15 kg makara</v>
      </c>
      <c r="C14" s="11">
        <f>IF('Sipariş formu'!E18="","",'Sipariş formu'!E18)</f>
        <v>10</v>
      </c>
      <c r="D14" s="4"/>
      <c r="E14" s="4"/>
      <c r="F14" s="4"/>
      <c r="G14" s="11">
        <f>IF(C14="","",SUM(D14:F14))</f>
        <v>0</v>
      </c>
      <c r="H14" s="11">
        <f>IF(C14="","",C14-G14)</f>
        <v>10</v>
      </c>
      <c r="I14" s="12" t="str">
        <f>IF(C14="","",IF(G14=0,"Bekliyor",IF(H14&gt;0,"Kısmi",IF(H14=0,"Tamam","Fazla teslim"))))</f>
        <v>Bekliyor</v>
      </c>
      <c r="J14" s="4" t="s">
        <v>5</v>
      </c>
    </row>
    <row r="15" spans="1:10" x14ac:dyDescent="0.25">
      <c r="A15">
        <v>4</v>
      </c>
      <c r="B15" s="11" t="str">
        <f>IF('Sipariş formu'!B19="","",'Sipariş formu'!B19)</f>
        <v/>
      </c>
      <c r="C15" s="11" t="str">
        <f>IF('Sipariş formu'!E19="","",'Sipariş formu'!E19)</f>
        <v/>
      </c>
      <c r="D15" s="4"/>
      <c r="E15" s="4"/>
      <c r="F15" s="4"/>
      <c r="G15" s="11" t="str">
        <f>IF(C15="","",SUM(D15:F15))</f>
        <v/>
      </c>
      <c r="H15" s="11" t="str">
        <f>IF(C15="","",C15-G15)</f>
        <v/>
      </c>
      <c r="I15" s="12" t="str">
        <f>IF(C15="","",IF(G15=0,"Bekliyor",IF(H15&gt;0,"Kısmi",IF(H15=0,"Tamam","Fazla teslim"))))</f>
        <v/>
      </c>
      <c r="J15" s="4" t="s">
        <v>5</v>
      </c>
    </row>
    <row r="16" spans="1:10" x14ac:dyDescent="0.25">
      <c r="A16">
        <v>5</v>
      </c>
      <c r="B16" s="11" t="str">
        <f>IF('Sipariş formu'!B20="","",'Sipariş formu'!B20)</f>
        <v/>
      </c>
      <c r="C16" s="11" t="str">
        <f>IF('Sipariş formu'!E20="","",'Sipariş formu'!E20)</f>
        <v/>
      </c>
      <c r="D16" s="4"/>
      <c r="E16" s="4"/>
      <c r="F16" s="4"/>
      <c r="G16" s="11" t="str">
        <f>IF(C16="","",SUM(D16:F16))</f>
        <v/>
      </c>
      <c r="H16" s="11" t="str">
        <f>IF(C16="","",C16-G16)</f>
        <v/>
      </c>
      <c r="I16" s="12" t="str">
        <f>IF(C16="","",IF(G16=0,"Bekliyor",IF(H16&gt;0,"Kısmi",IF(H16=0,"Tamam","Fazla teslim"))))</f>
        <v/>
      </c>
      <c r="J16" s="4" t="s">
        <v>5</v>
      </c>
    </row>
    <row r="17" spans="1:10" x14ac:dyDescent="0.25">
      <c r="A17">
        <v>6</v>
      </c>
      <c r="B17" s="11" t="str">
        <f>IF('Sipariş formu'!B21="","",'Sipariş formu'!B21)</f>
        <v/>
      </c>
      <c r="C17" s="11" t="str">
        <f>IF('Sipariş formu'!E21="","",'Sipariş formu'!E21)</f>
        <v/>
      </c>
      <c r="D17" s="4"/>
      <c r="E17" s="4"/>
      <c r="F17" s="4"/>
      <c r="G17" s="11" t="str">
        <f>IF(C17="","",SUM(D17:F17))</f>
        <v/>
      </c>
      <c r="H17" s="11" t="str">
        <f>IF(C17="","",C17-G17)</f>
        <v/>
      </c>
      <c r="I17" s="12" t="str">
        <f>IF(C17="","",IF(G17=0,"Bekliyor",IF(H17&gt;0,"Kısmi",IF(H17=0,"Tamam","Fazla teslim"))))</f>
        <v/>
      </c>
      <c r="J17" s="4" t="s">
        <v>5</v>
      </c>
    </row>
    <row r="18" spans="1:10" x14ac:dyDescent="0.25">
      <c r="A18">
        <v>7</v>
      </c>
      <c r="B18" s="11" t="str">
        <f>IF('Sipariş formu'!B22="","",'Sipariş formu'!B22)</f>
        <v/>
      </c>
      <c r="C18" s="11" t="str">
        <f>IF('Sipariş formu'!E22="","",'Sipariş formu'!E22)</f>
        <v/>
      </c>
      <c r="D18" s="4"/>
      <c r="E18" s="4"/>
      <c r="F18" s="4"/>
      <c r="G18" s="11" t="str">
        <f>IF(C18="","",SUM(D18:F18))</f>
        <v/>
      </c>
      <c r="H18" s="11" t="str">
        <f>IF(C18="","",C18-G18)</f>
        <v/>
      </c>
      <c r="I18" s="12" t="str">
        <f>IF(C18="","",IF(G18=0,"Bekliyor",IF(H18&gt;0,"Kısmi",IF(H18=0,"Tamam","Fazla teslim"))))</f>
        <v/>
      </c>
      <c r="J18" s="4" t="s">
        <v>5</v>
      </c>
    </row>
    <row r="19" spans="1:10" x14ac:dyDescent="0.25">
      <c r="A19">
        <v>8</v>
      </c>
      <c r="B19" s="11" t="str">
        <f>IF('Sipariş formu'!B23="","",'Sipariş formu'!B23)</f>
        <v/>
      </c>
      <c r="C19" s="11" t="str">
        <f>IF('Sipariş formu'!E23="","",'Sipariş formu'!E23)</f>
        <v/>
      </c>
      <c r="D19" s="4"/>
      <c r="E19" s="4"/>
      <c r="F19" s="4"/>
      <c r="G19" s="11" t="str">
        <f>IF(C19="","",SUM(D19:F19))</f>
        <v/>
      </c>
      <c r="H19" s="11" t="str">
        <f>IF(C19="","",C19-G19)</f>
        <v/>
      </c>
      <c r="I19" s="12" t="str">
        <f>IF(C19="","",IF(G19=0,"Bekliyor",IF(H19&gt;0,"Kısmi",IF(H19=0,"Tamam","Fazla teslim"))))</f>
        <v/>
      </c>
      <c r="J19" s="4" t="s">
        <v>5</v>
      </c>
    </row>
    <row r="20" spans="1:10" x14ac:dyDescent="0.25">
      <c r="A20">
        <v>9</v>
      </c>
      <c r="B20" s="11" t="str">
        <f>IF('Sipariş formu'!B24="","",'Sipariş formu'!B24)</f>
        <v/>
      </c>
      <c r="C20" s="11" t="str">
        <f>IF('Sipariş formu'!E24="","",'Sipariş formu'!E24)</f>
        <v/>
      </c>
      <c r="D20" s="4"/>
      <c r="E20" s="4"/>
      <c r="F20" s="4"/>
      <c r="G20" s="11" t="str">
        <f>IF(C20="","",SUM(D20:F20))</f>
        <v/>
      </c>
      <c r="H20" s="11" t="str">
        <f>IF(C20="","",C20-G20)</f>
        <v/>
      </c>
      <c r="I20" s="12" t="str">
        <f>IF(C20="","",IF(G20=0,"Bekliyor",IF(H20&gt;0,"Kısmi",IF(H20=0,"Tamam","Fazla teslim"))))</f>
        <v/>
      </c>
      <c r="J20" s="4" t="s">
        <v>5</v>
      </c>
    </row>
    <row r="21" spans="1:10" x14ac:dyDescent="0.25">
      <c r="A21">
        <v>10</v>
      </c>
      <c r="B21" s="11" t="str">
        <f>IF('Sipariş formu'!B25="","",'Sipariş formu'!B25)</f>
        <v/>
      </c>
      <c r="C21" s="11" t="str">
        <f>IF('Sipariş formu'!E25="","",'Sipariş formu'!E25)</f>
        <v/>
      </c>
      <c r="D21" s="4"/>
      <c r="E21" s="4"/>
      <c r="F21" s="4"/>
      <c r="G21" s="11" t="str">
        <f>IF(C21="","",SUM(D21:F21))</f>
        <v/>
      </c>
      <c r="H21" s="11" t="str">
        <f>IF(C21="","",C21-G21)</f>
        <v/>
      </c>
      <c r="I21" s="12" t="str">
        <f>IF(C21="","",IF(G21=0,"Bekliyor",IF(H21&gt;0,"Kısmi",IF(H21=0,"Tamam","Fazla teslim"))))</f>
        <v/>
      </c>
      <c r="J21" s="4" t="s">
        <v>5</v>
      </c>
    </row>
    <row r="22" spans="1:9" x14ac:dyDescent="0.25">
      <c r="B22" t="s">
        <v>87</v>
      </c>
      <c r="I22" s="13">
        <f>COUNTIF(I12:I21,"Kısmi")+COUNTIF(I12:I21,"Bekliyor")</f>
        <v>2</v>
      </c>
    </row>
    <row r="24" spans="1:1" x14ac:dyDescent="0.25">
      <c r="A24" s="2" t="s">
        <v>88</v>
      </c>
    </row>
    <row r="25" spans="1:1" x14ac:dyDescent="0.25">
      <c r="A25" s="2" t="s">
        <v>89</v>
      </c>
    </row>
    <row r="26" spans="1:1" x14ac:dyDescent="0.25">
      <c r="A26" s="2" t="s">
        <v>90</v>
      </c>
    </row>
    <row r="27" spans="1:1" x14ac:dyDescent="0.25">
      <c r="A27" s="2" t="s">
        <v>91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FormatPr defaultRowHeight="15" outlineLevelRow="0" outlineLevelCol="0" x14ac:dyDescent="55"/>
  <cols>
    <col min="1" max="1" width="6" customWidth="1"/>
    <col min="2" max="2" width="110" customWidth="1"/>
  </cols>
  <sheetData>
    <row r="1" ht="26" customHeight="1" spans="1:1" x14ac:dyDescent="0.25">
      <c r="A1" s="1" t="s">
        <v>92</v>
      </c>
    </row>
    <row r="3" spans="1:2" x14ac:dyDescent="0.25">
      <c r="A3">
        <v>1</v>
      </c>
      <c r="B3" t="s">
        <v>93</v>
      </c>
    </row>
    <row r="4" spans="1:2" x14ac:dyDescent="0.25">
      <c r="A4">
        <v>2</v>
      </c>
      <c r="B4" t="s">
        <v>94</v>
      </c>
    </row>
    <row r="5" spans="1:2" x14ac:dyDescent="0.25">
      <c r="A5">
        <v>3</v>
      </c>
      <c r="B5" t="s">
        <v>95</v>
      </c>
    </row>
    <row r="6" spans="1:2" x14ac:dyDescent="0.25">
      <c r="A6">
        <v>4</v>
      </c>
      <c r="B6" t="s">
        <v>96</v>
      </c>
    </row>
    <row r="7" spans="1:2" x14ac:dyDescent="0.25">
      <c r="A7">
        <v>5</v>
      </c>
      <c r="B7" t="s">
        <v>97</v>
      </c>
    </row>
    <row r="8" spans="1:2" x14ac:dyDescent="0.25">
      <c r="A8">
        <v>6</v>
      </c>
      <c r="B8" t="s">
        <v>98</v>
      </c>
    </row>
    <row r="10" spans="1:2" x14ac:dyDescent="0.25">
      <c r="B10" s="2" t="s">
        <v>99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Sipariş formu</vt:lpstr>
      <vt:lpstr>Teslim kaydı</vt:lpstr>
      <vt:lpstr>Nasıl kullanılır</vt:lpstr>
    </vt:vector>
  </TitlesOfParts>
  <Company>Acsisco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Acsisco</dc:creator>
  <dc:title>Satın alma sipariş formu</dc:title>
  <dc:subject/>
  <dc:description/>
  <cp:keywords/>
  <cp:category/>
  <cp:lastModifiedBy>Acsisco</cp:lastModifiedBy>
  <dcterms:created xsi:type="dcterms:W3CDTF">2026-09-28T09:00:00Z</dcterms:created>
  <dcterms:modified xsi:type="dcterms:W3CDTF">2026-09-28T09:00:00Z</dcterms:modified>
</cp:coreProperties>
</file>